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(DEW)งานอัพเดทรายเดือน&amp;รายปี\(DEW)ปริมาณน้ำท่ารายเดือน\"/>
    </mc:Choice>
  </mc:AlternateContent>
  <xr:revisionPtr revIDLastSave="0" documentId="13_ncr:1_{610EB52A-630D-40D1-A9E7-E99D2222E94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N41" i="1" l="1"/>
  <c r="L41" i="1"/>
  <c r="O41" i="1"/>
  <c r="M41" i="1"/>
  <c r="K41" i="1"/>
  <c r="J41" i="1"/>
  <c r="I41" i="1"/>
  <c r="H41" i="1"/>
  <c r="G41" i="1"/>
  <c r="F41" i="1"/>
  <c r="E41" i="1"/>
  <c r="D41" i="1"/>
  <c r="C41" i="1"/>
  <c r="L40" i="1"/>
  <c r="N40" i="1"/>
  <c r="O40" i="1"/>
  <c r="M40" i="1"/>
  <c r="K40" i="1"/>
  <c r="J40" i="1"/>
  <c r="I40" i="1"/>
  <c r="H40" i="1"/>
  <c r="G40" i="1"/>
  <c r="F40" i="1"/>
  <c r="E40" i="1"/>
  <c r="D40" i="1"/>
  <c r="C40" i="1"/>
  <c r="E43" i="1" l="1"/>
  <c r="H42" i="1"/>
  <c r="I42" i="1"/>
  <c r="L43" i="1"/>
  <c r="M42" i="1"/>
  <c r="O43" i="1"/>
  <c r="D42" i="1"/>
  <c r="M43" i="1"/>
  <c r="D44" i="1"/>
  <c r="E44" i="1"/>
  <c r="F44" i="1"/>
  <c r="G44" i="1"/>
  <c r="H44" i="1"/>
  <c r="I44" i="1"/>
  <c r="J44" i="1"/>
  <c r="K44" i="1"/>
  <c r="L44" i="1"/>
  <c r="M44" i="1"/>
  <c r="N44" i="1"/>
  <c r="O44" i="1"/>
  <c r="D45" i="1"/>
  <c r="E45" i="1"/>
  <c r="F45" i="1"/>
  <c r="G45" i="1"/>
  <c r="H45" i="1"/>
  <c r="I45" i="1"/>
  <c r="J45" i="1"/>
  <c r="K45" i="1"/>
  <c r="L45" i="1"/>
  <c r="M45" i="1"/>
  <c r="N45" i="1"/>
  <c r="O45" i="1"/>
  <c r="C45" i="1"/>
  <c r="C44" i="1"/>
  <c r="D43" i="1" l="1"/>
  <c r="I43" i="1"/>
  <c r="H43" i="1"/>
  <c r="L42" i="1"/>
  <c r="O42" i="1"/>
  <c r="K43" i="1"/>
  <c r="G42" i="1"/>
  <c r="G43" i="1"/>
  <c r="N43" i="1"/>
  <c r="J43" i="1"/>
  <c r="F43" i="1"/>
  <c r="J42" i="1"/>
  <c r="F42" i="1"/>
  <c r="E42" i="1"/>
  <c r="N42" i="1"/>
  <c r="K42" i="1"/>
  <c r="C43" i="1"/>
  <c r="C42" i="1"/>
</calcChain>
</file>

<file path=xl/sharedStrings.xml><?xml version="1.0" encoding="utf-8"?>
<sst xmlns="http://schemas.openxmlformats.org/spreadsheetml/2006/main" count="81" uniqueCount="68">
  <si>
    <t>Year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</si>
  <si>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</si>
  <si>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</si>
  <si>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</si>
  <si>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</si>
  <si>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</si>
  <si>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</si>
  <si>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</si>
  <si>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</si>
  <si>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</si>
  <si>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Jan</t>
  </si>
  <si>
    <t>Feb</t>
  </si>
  <si>
    <t>Mar</t>
  </si>
  <si>
    <t>Annual</t>
  </si>
  <si>
    <t>ค.ศ.</t>
  </si>
  <si>
    <t>พ.ศ.</t>
  </si>
  <si>
    <t>เม.ย.</t>
  </si>
  <si>
    <t>พ.ค.</t>
  </si>
  <si>
    <t>มิ.ย.</t>
  </si>
  <si>
    <t>ก.ค.</t>
  </si>
  <si>
    <t>ส.ค.</t>
  </si>
  <si>
    <t>ก.ย.</t>
  </si>
  <si>
    <t>ต.ค.</t>
  </si>
  <si>
    <t>พ.ย.</t>
  </si>
  <si>
    <t>ธ.ค.</t>
  </si>
  <si>
    <t>ม.ค.</t>
  </si>
  <si>
    <t>ก.พ.</t>
  </si>
  <si>
    <t>มี.ค.</t>
  </si>
  <si>
    <t>ทั้งปี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</si>
  <si>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</si>
  <si>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</si>
  <si>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</si>
  <si>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</si>
  <si>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</si>
  <si>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</si>
  <si>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</si>
  <si>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</si>
  <si>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</si>
  <si>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</si>
  <si>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</si>
  <si>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</si>
  <si>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</si>
  <si>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</si>
  <si>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</si>
  <si>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</si>
  <si>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</si>
  <si>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</si>
  <si>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</si>
  <si>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</si>
  <si>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</si>
  <si>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</si>
  <si>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เฉลี่ย</t>
  </si>
  <si>
    <t>S.D.</t>
  </si>
  <si>
    <t>เฉลี่ย+SD</t>
  </si>
  <si>
    <t>เฉลี่ย-SD</t>
  </si>
  <si>
    <t>สูงสุด</t>
  </si>
  <si>
    <t>ต่ำสุด</t>
  </si>
  <si>
    <t>1995</t>
  </si>
  <si>
    <t>1996</t>
  </si>
  <si>
    <t>1967</t>
  </si>
  <si>
    <t>1968</t>
  </si>
  <si>
    <t>1969</t>
  </si>
  <si>
    <t>Monthly Discharge in MCM (Water Year)</t>
  </si>
  <si>
    <t>2019</t>
  </si>
  <si>
    <t>2020</t>
  </si>
  <si>
    <t>2021</t>
  </si>
  <si>
    <t>2022</t>
  </si>
  <si>
    <t>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</si>
</sst>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0.0000"/>
  </numFmts>
  <fonts count="3" x14ac:knownFonts="1">
    <font>
      <sz val="11"/>
      <color theme="1"/>
      <name val="Tahoma"/>
      <family val="2"/>
      <charset val="222"/>
      <scheme val="minor"/>
    </font>
    <font>
      <sz val="16"/>
      <color theme="1"/>
      <name val="Angsana New"/>
      <family val="1"/>
    </font>
    <font>
      <sz val="8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1" fillId="0" borderId="1" xfId="0" applyFont="1" applyBorder="1"/>
    <xf numFmtId="2" fontId="1" fillId="0" borderId="1" xfId="0" applyNumberFormat="1" applyFont="1" applyBorder="1"/>
    <xf numFmtId="187" fontId="1" fillId="0" borderId="1" xfId="0" applyNumberFormat="1" applyFont="1" applyBorder="1"/>
    <xf numFmtId="0" fontId="1" fillId="0" borderId="2" xfId="0" applyFont="1" applyBorder="1"/>
    <xf numFmtId="0" fontId="1" fillId="0" borderId="3" xfId="0" applyFont="1" applyBorder="1"/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5"/>
  <sheetViews>
    <sheetView tabSelected="1" topLeftCell="A31" zoomScale="90" zoomScaleNormal="90" workbookViewId="0">
      <selection activeCell="C36" sqref="C36:O36"/>
    </sheetView>
  </sheetViews>
  <sheetFormatPr defaultRowHeight="23.25" x14ac:dyDescent="0.5"/>
  <cols>
    <col min="1" max="2" width="9" style="1"/>
    <col min="3" max="14" width="9.125" style="1" bestFit="1" customWidth="1"/>
    <col min="15" max="15" width="10" style="1" bestFit="1" customWidth="1"/>
    <col min="16" max="16384" width="9" style="1"/>
  </cols>
  <sheetData>
    <row r="1" spans="1:15" x14ac:dyDescent="0.5">
      <c r="G1" s="1" t="s">
        <v>62</v>
      </c>
    </row>
    <row r="3" spans="1:15" x14ac:dyDescent="0.5">
      <c r="A3" s="1" t="s">
        <v>0</v>
      </c>
      <c r="C3" s="1" t="s">
        <v>1</v>
      </c>
      <c r="D3" s="1" t="s">
        <v>2</v>
      </c>
      <c r="E3" s="1" t="s">
        <v>3</v>
      </c>
      <c r="F3" s="1" t="s">
        <v>4</v>
      </c>
      <c r="G3" s="1" t="s">
        <v>5</v>
      </c>
      <c r="H3" s="1" t="s">
        <v>6</v>
      </c>
      <c r="I3" s="1" t="s">
        <v>7</v>
      </c>
      <c r="J3" s="1" t="s">
        <v>8</v>
      </c>
      <c r="K3" s="1" t="s">
        <v>9</v>
      </c>
      <c r="L3" s="1" t="s">
        <v>10</v>
      </c>
      <c r="M3" s="1" t="s">
        <v>11</v>
      </c>
      <c r="N3" s="1" t="s">
        <v>12</v>
      </c>
      <c r="O3" s="1" t="s">
        <v>13</v>
      </c>
    </row>
    <row r="4" spans="1:15" x14ac:dyDescent="0.5">
      <c r="A4" s="1" t="s">
        <v>14</v>
      </c>
      <c r="B4" s="1" t="s">
        <v>15</v>
      </c>
      <c r="C4" s="1" t="s">
        <v>16</v>
      </c>
      <c r="D4" s="1" t="s">
        <v>17</v>
      </c>
      <c r="E4" s="1" t="s">
        <v>18</v>
      </c>
      <c r="F4" s="1" t="s">
        <v>19</v>
      </c>
      <c r="G4" s="1" t="s">
        <v>20</v>
      </c>
      <c r="H4" s="1" t="s">
        <v>21</v>
      </c>
      <c r="I4" s="1" t="s">
        <v>22</v>
      </c>
      <c r="J4" s="1" t="s">
        <v>23</v>
      </c>
      <c r="K4" s="1" t="s">
        <v>24</v>
      </c>
      <c r="L4" s="1" t="s">
        <v>25</v>
      </c>
      <c r="M4" s="1" t="s">
        <v>26</v>
      </c>
      <c r="N4" s="1" t="s">
        <v>27</v>
      </c>
      <c r="O4" s="1" t="s">
        <v>28</v>
      </c>
    </row>
    <row r="5" spans="1:15" x14ac:dyDescent="0.5">
      <c r="A5" s="2" t="s">
        <v>59</v>
      </c>
      <c r="B5" s="2">
        <v>2510</v>
      </c>
      <c r="C5" s="3">
        <v>10.1088</v>
      </c>
      <c r="D5" s="3">
        <v>56.678400000000003</v>
      </c>
      <c r="E5" s="3">
        <v>56.678400000000003</v>
      </c>
      <c r="F5" s="3">
        <v>22.118400000000001</v>
      </c>
      <c r="G5" s="3">
        <v>76.55040000000001</v>
      </c>
      <c r="H5" s="3">
        <v>445.30560000000003</v>
      </c>
      <c r="I5" s="3">
        <v>710.12160000000006</v>
      </c>
      <c r="J5" s="3">
        <v>120.87360000000001</v>
      </c>
      <c r="K5" s="3">
        <v>33.782400000000003</v>
      </c>
      <c r="L5" s="3">
        <v>14.256</v>
      </c>
      <c r="M5" s="3">
        <v>6.6528</v>
      </c>
      <c r="N5" s="3">
        <v>5.7888000000000002</v>
      </c>
      <c r="O5" s="3">
        <v>1558.9152000000001</v>
      </c>
    </row>
    <row r="6" spans="1:15" x14ac:dyDescent="0.5">
      <c r="A6" s="2" t="s">
        <v>60</v>
      </c>
      <c r="B6" s="2">
        <v>2511</v>
      </c>
      <c r="C6" s="3">
        <v>11.283840000000003</v>
      </c>
      <c r="D6" s="3">
        <v>124.84800000000001</v>
      </c>
      <c r="E6" s="3">
        <v>223.25760000000002</v>
      </c>
      <c r="F6" s="3">
        <v>96.335999999999999</v>
      </c>
      <c r="G6" s="3">
        <v>188.352</v>
      </c>
      <c r="H6" s="3">
        <v>268.70400000000001</v>
      </c>
      <c r="I6" s="3">
        <v>237.3408</v>
      </c>
      <c r="J6" s="3">
        <v>39.139200000000002</v>
      </c>
      <c r="K6" s="3">
        <v>20.485440000000004</v>
      </c>
      <c r="L6" s="3">
        <v>11.093759999999998</v>
      </c>
      <c r="M6" s="3">
        <v>4.3977600000000017</v>
      </c>
      <c r="N6" s="3">
        <v>2.4364800000000009</v>
      </c>
      <c r="O6" s="3">
        <v>1227.67488</v>
      </c>
    </row>
    <row r="7" spans="1:15" x14ac:dyDescent="0.5">
      <c r="A7" s="2" t="s">
        <v>61</v>
      </c>
      <c r="B7" s="2">
        <v>2512</v>
      </c>
      <c r="C7" s="3">
        <v>1.5724799999999994</v>
      </c>
      <c r="D7" s="3">
        <v>12.372479999999999</v>
      </c>
      <c r="E7" s="3">
        <v>52.488</v>
      </c>
      <c r="F7" s="3">
        <v>80.066880000000012</v>
      </c>
      <c r="G7" s="3">
        <v>236.64960000000002</v>
      </c>
      <c r="H7" s="3">
        <v>611.88480000000004</v>
      </c>
      <c r="I7" s="3">
        <v>1128.6432</v>
      </c>
      <c r="J7" s="3">
        <v>290.73599999999999</v>
      </c>
      <c r="K7" s="3">
        <v>50.552640000000004</v>
      </c>
      <c r="L7" s="3"/>
      <c r="M7" s="3">
        <v>4.6828800000000008</v>
      </c>
      <c r="N7" s="3">
        <v>1.5551999999999997</v>
      </c>
      <c r="O7" s="3">
        <v>2471.2041599999993</v>
      </c>
    </row>
    <row r="8" spans="1:15" x14ac:dyDescent="0.5">
      <c r="A8" s="2" t="s">
        <v>57</v>
      </c>
      <c r="B8" s="2">
        <v>2538</v>
      </c>
      <c r="C8" s="3">
        <v>13.331520000000001</v>
      </c>
      <c r="D8" s="3">
        <v>56.734560000000009</v>
      </c>
      <c r="E8" s="3">
        <v>38.568959999999997</v>
      </c>
      <c r="F8" s="3">
        <v>37.156320000000008</v>
      </c>
      <c r="G8" s="3">
        <v>647.09712000000013</v>
      </c>
      <c r="H8" s="3">
        <v>3051.3067200000005</v>
      </c>
      <c r="I8" s="3">
        <v>2274.5016000000001</v>
      </c>
      <c r="J8" s="3">
        <v>509.39711999999997</v>
      </c>
      <c r="K8" s="3">
        <v>189.16416000000001</v>
      </c>
      <c r="L8" s="3">
        <v>37.519200000000005</v>
      </c>
      <c r="M8" s="3">
        <v>22.057919999999999</v>
      </c>
      <c r="N8" s="3">
        <v>22.770720000000008</v>
      </c>
      <c r="O8" s="3">
        <v>6899.6059200000009</v>
      </c>
    </row>
    <row r="9" spans="1:15" x14ac:dyDescent="0.5">
      <c r="A9" s="2" t="s">
        <v>58</v>
      </c>
      <c r="B9" s="2">
        <v>2539</v>
      </c>
      <c r="C9" s="3">
        <v>28.607039999999998</v>
      </c>
      <c r="D9" s="3">
        <v>85.082400000000007</v>
      </c>
      <c r="E9" s="3">
        <v>92.413439999999994</v>
      </c>
      <c r="F9" s="3">
        <v>75.517920000000004</v>
      </c>
      <c r="G9" s="3">
        <v>183.50064000000003</v>
      </c>
      <c r="H9" s="3">
        <v>640.28448000000014</v>
      </c>
      <c r="I9" s="3">
        <v>2010.0182400000003</v>
      </c>
      <c r="J9" s="3">
        <v>649.18367999999998</v>
      </c>
      <c r="K9" s="3">
        <v>171.4392</v>
      </c>
      <c r="L9" s="3">
        <v>24.909119999999998</v>
      </c>
      <c r="M9" s="3">
        <v>8.1648000000000014</v>
      </c>
      <c r="N9" s="3">
        <v>17.530560000000005</v>
      </c>
      <c r="O9" s="3">
        <v>3986.6515200000003</v>
      </c>
    </row>
    <row r="10" spans="1:15" x14ac:dyDescent="0.5">
      <c r="A10" s="2" t="s">
        <v>29</v>
      </c>
      <c r="B10" s="2">
        <v>2540</v>
      </c>
      <c r="C10" s="3">
        <v>20.871648</v>
      </c>
      <c r="D10" s="3">
        <v>12.167711999999996</v>
      </c>
      <c r="E10" s="3">
        <v>12.446783999999999</v>
      </c>
      <c r="F10" s="3">
        <v>25.646111999999999</v>
      </c>
      <c r="G10" s="3">
        <v>169.34832</v>
      </c>
      <c r="H10" s="3">
        <v>442.61856000000006</v>
      </c>
      <c r="I10" s="3">
        <v>577.06128000000012</v>
      </c>
      <c r="J10" s="3">
        <v>260.19792000000001</v>
      </c>
      <c r="K10" s="3">
        <v>30.265056000000008</v>
      </c>
      <c r="L10" s="3">
        <v>1.5050880000000009</v>
      </c>
      <c r="M10" s="3">
        <v>0.89424000000000003</v>
      </c>
      <c r="N10" s="3">
        <v>1.2009600000000005</v>
      </c>
      <c r="O10" s="3">
        <v>1554.2236800000003</v>
      </c>
    </row>
    <row r="11" spans="1:15" x14ac:dyDescent="0.5">
      <c r="A11" s="2" t="s">
        <v>30</v>
      </c>
      <c r="B11" s="2">
        <v>2541</v>
      </c>
      <c r="C11" s="3">
        <v>3.9337920000000008</v>
      </c>
      <c r="D11" s="3">
        <v>15.584831999999999</v>
      </c>
      <c r="E11" s="3">
        <v>11.740895999999999</v>
      </c>
      <c r="F11" s="3">
        <v>166.515264</v>
      </c>
      <c r="G11" s="3">
        <v>170.55619200000004</v>
      </c>
      <c r="H11" s="3">
        <v>391.77215999999999</v>
      </c>
      <c r="I11" s="3">
        <v>384.01776000000001</v>
      </c>
      <c r="J11" s="3">
        <v>82.401408000000004</v>
      </c>
      <c r="K11" s="3">
        <v>22.968575999999999</v>
      </c>
      <c r="L11" s="3">
        <v>0.92620800000000025</v>
      </c>
      <c r="M11" s="3">
        <v>0.11059200000000002</v>
      </c>
      <c r="N11" s="3"/>
      <c r="O11" s="3">
        <v>1250.5276800000001</v>
      </c>
    </row>
    <row r="12" spans="1:15" x14ac:dyDescent="0.5">
      <c r="A12" s="2" t="s">
        <v>31</v>
      </c>
      <c r="B12" s="2">
        <v>2542</v>
      </c>
      <c r="C12" s="3">
        <v>1.4731200000000002</v>
      </c>
      <c r="D12" s="3">
        <v>76.701599999999999</v>
      </c>
      <c r="E12" s="3">
        <v>200.11535999999998</v>
      </c>
      <c r="F12" s="3">
        <v>154.19808</v>
      </c>
      <c r="G12" s="3">
        <v>250.85808</v>
      </c>
      <c r="H12" s="3">
        <v>570.62015999999994</v>
      </c>
      <c r="I12" s="3">
        <v>1319.4662400000002</v>
      </c>
      <c r="J12" s="3">
        <v>1391.1955200000002</v>
      </c>
      <c r="K12" s="3">
        <v>591.56783999999993</v>
      </c>
      <c r="L12" s="3">
        <v>49.524479999999997</v>
      </c>
      <c r="M12" s="3">
        <v>5.9659199999999997</v>
      </c>
      <c r="N12" s="3">
        <v>9.2966399999999982</v>
      </c>
      <c r="O12" s="3">
        <v>4620.9830399999992</v>
      </c>
    </row>
    <row r="13" spans="1:15" x14ac:dyDescent="0.5">
      <c r="A13" s="2" t="s">
        <v>32</v>
      </c>
      <c r="B13" s="2">
        <v>2543</v>
      </c>
      <c r="C13" s="3">
        <v>11.89728</v>
      </c>
      <c r="D13" s="3">
        <v>193.75632000000002</v>
      </c>
      <c r="E13" s="3">
        <v>379.62863999999996</v>
      </c>
      <c r="F13" s="3">
        <v>348.82272000000006</v>
      </c>
      <c r="G13" s="3">
        <v>404.46432000000004</v>
      </c>
      <c r="H13" s="3">
        <v>997.58735999999999</v>
      </c>
      <c r="I13" s="3">
        <v>1388.5084800000002</v>
      </c>
      <c r="J13" s="3">
        <v>888.84</v>
      </c>
      <c r="K13" s="3">
        <v>144.34848</v>
      </c>
      <c r="L13" s="3">
        <v>23.1768</v>
      </c>
      <c r="M13" s="3">
        <v>16.709760000000006</v>
      </c>
      <c r="N13" s="3">
        <v>112.82112000000001</v>
      </c>
      <c r="O13" s="3">
        <v>4910.5612799999999</v>
      </c>
    </row>
    <row r="14" spans="1:15" x14ac:dyDescent="0.5">
      <c r="A14" s="2" t="s">
        <v>33</v>
      </c>
      <c r="B14" s="2">
        <v>2544</v>
      </c>
      <c r="C14" s="3">
        <v>22.818239999999999</v>
      </c>
      <c r="D14" s="3">
        <v>215.43753599999999</v>
      </c>
      <c r="E14" s="3">
        <v>408.47587200000004</v>
      </c>
      <c r="F14" s="3">
        <v>306.32688000000002</v>
      </c>
      <c r="G14" s="3">
        <v>1052.136</v>
      </c>
      <c r="H14" s="3">
        <v>1819.7395200000001</v>
      </c>
      <c r="I14" s="3">
        <v>1783.1404799999998</v>
      </c>
      <c r="J14" s="3">
        <v>1281.1910400000002</v>
      </c>
      <c r="K14" s="3">
        <v>277.90732799999984</v>
      </c>
      <c r="L14" s="3">
        <v>17.523648000000001</v>
      </c>
      <c r="M14" s="3">
        <v>5.7516479999999994</v>
      </c>
      <c r="N14" s="3">
        <v>19.681919999999995</v>
      </c>
      <c r="O14" s="3">
        <v>7210.1301120000016</v>
      </c>
    </row>
    <row r="15" spans="1:15" x14ac:dyDescent="0.5">
      <c r="A15" s="2" t="s">
        <v>34</v>
      </c>
      <c r="B15" s="2">
        <v>2545</v>
      </c>
      <c r="C15" s="3">
        <v>5.3308799999999996</v>
      </c>
      <c r="D15" s="3">
        <v>52.241759999999999</v>
      </c>
      <c r="E15" s="3">
        <v>162.67392000000004</v>
      </c>
      <c r="F15" s="3">
        <v>134.26992000000001</v>
      </c>
      <c r="G15" s="3">
        <v>443.23200000000003</v>
      </c>
      <c r="H15" s="3">
        <v>2767.5311040000001</v>
      </c>
      <c r="I15" s="3">
        <v>2050.3497600000001</v>
      </c>
      <c r="J15" s="3">
        <v>1328.6505599999998</v>
      </c>
      <c r="K15" s="3">
        <v>584.91504000000009</v>
      </c>
      <c r="L15" s="3">
        <v>68.61023999999999</v>
      </c>
      <c r="M15" s="3">
        <v>7.6895999999999995</v>
      </c>
      <c r="N15" s="3">
        <v>27.820800000000002</v>
      </c>
      <c r="O15" s="3">
        <v>7633.3155840000009</v>
      </c>
    </row>
    <row r="16" spans="1:15" x14ac:dyDescent="0.5">
      <c r="A16" s="2" t="s">
        <v>35</v>
      </c>
      <c r="B16" s="2">
        <v>2546</v>
      </c>
      <c r="C16" s="3">
        <v>16.044480000000004</v>
      </c>
      <c r="D16" s="3">
        <v>6.3158400000000015</v>
      </c>
      <c r="E16" s="3">
        <v>46.154880000000013</v>
      </c>
      <c r="F16" s="3">
        <v>152.89344</v>
      </c>
      <c r="G16" s="3">
        <v>271.74527999999998</v>
      </c>
      <c r="H16" s="3">
        <v>744.62976000000003</v>
      </c>
      <c r="I16" s="3">
        <v>1153.1808000000001</v>
      </c>
      <c r="J16" s="3">
        <v>123.69024000000003</v>
      </c>
      <c r="K16" s="3">
        <v>6.3244800000000039</v>
      </c>
      <c r="L16" s="3">
        <v>2.9203199999999998</v>
      </c>
      <c r="M16" s="3">
        <v>10.981440000000003</v>
      </c>
      <c r="N16" s="3">
        <v>7.2748799999999996</v>
      </c>
      <c r="O16" s="3">
        <v>2542.1558400000004</v>
      </c>
    </row>
    <row r="17" spans="1:15" x14ac:dyDescent="0.5">
      <c r="A17" s="2" t="s">
        <v>36</v>
      </c>
      <c r="B17" s="2">
        <v>2547</v>
      </c>
      <c r="C17" s="3">
        <v>0.46223999999999998</v>
      </c>
      <c r="D17" s="3">
        <v>50.362560000000002</v>
      </c>
      <c r="E17" s="3">
        <v>236.96064000000004</v>
      </c>
      <c r="F17" s="3">
        <v>276.63552000000004</v>
      </c>
      <c r="G17" s="3">
        <v>445.13279999999992</v>
      </c>
      <c r="H17" s="3">
        <v>533.14415999999994</v>
      </c>
      <c r="I17" s="3">
        <v>1045.4572800000001</v>
      </c>
      <c r="J17" s="3">
        <v>67.780800000000028</v>
      </c>
      <c r="K17" s="3">
        <v>5.1667199999999998</v>
      </c>
      <c r="L17" s="3">
        <v>1.37808</v>
      </c>
      <c r="M17" s="3">
        <v>5.6160000000000015E-2</v>
      </c>
      <c r="N17" s="3">
        <v>1.0843200000000002</v>
      </c>
      <c r="O17" s="3">
        <v>2663.6212800000003</v>
      </c>
    </row>
    <row r="18" spans="1:15" x14ac:dyDescent="0.5">
      <c r="A18" s="2" t="s">
        <v>37</v>
      </c>
      <c r="B18" s="2">
        <v>2548</v>
      </c>
      <c r="C18" s="3">
        <v>10.186560000000002</v>
      </c>
      <c r="D18" s="3">
        <v>2.3241600000000004</v>
      </c>
      <c r="E18" s="3">
        <v>72.649439999999998</v>
      </c>
      <c r="F18" s="3">
        <v>86.356800000000021</v>
      </c>
      <c r="G18" s="3">
        <v>315.08351999999996</v>
      </c>
      <c r="H18" s="3">
        <v>1038.9729600000001</v>
      </c>
      <c r="I18" s="3">
        <v>1913.76432</v>
      </c>
      <c r="J18" s="3">
        <v>646.87248</v>
      </c>
      <c r="K18" s="3">
        <v>56.972159999999974</v>
      </c>
      <c r="L18" s="3">
        <v>22.749120000000008</v>
      </c>
      <c r="M18" s="3">
        <v>5.6764800000000006</v>
      </c>
      <c r="N18" s="3">
        <v>6.1689600000000011</v>
      </c>
      <c r="O18" s="3">
        <v>4177.7769600000011</v>
      </c>
    </row>
    <row r="19" spans="1:15" x14ac:dyDescent="0.5">
      <c r="A19" s="2" t="s">
        <v>38</v>
      </c>
      <c r="B19" s="2">
        <v>2549</v>
      </c>
      <c r="C19" s="3">
        <v>2.738016</v>
      </c>
      <c r="D19" s="3">
        <v>187.06464</v>
      </c>
      <c r="E19" s="3">
        <v>1154.7705599999999</v>
      </c>
      <c r="F19" s="3">
        <v>876.91680000000019</v>
      </c>
      <c r="G19" s="3">
        <v>769.80672000000015</v>
      </c>
      <c r="H19" s="3">
        <v>2290.0795200000002</v>
      </c>
      <c r="I19" s="3">
        <v>2891.6870400000003</v>
      </c>
      <c r="J19" s="3">
        <v>892.36512000000016</v>
      </c>
      <c r="K19" s="3">
        <v>35.938943999999992</v>
      </c>
      <c r="L19" s="3">
        <v>0.75081600000000015</v>
      </c>
      <c r="M19" s="3">
        <v>0.61343999999999965</v>
      </c>
      <c r="N19" s="3">
        <v>1.161216</v>
      </c>
      <c r="O19" s="3">
        <v>9103.8928319999995</v>
      </c>
    </row>
    <row r="20" spans="1:15" x14ac:dyDescent="0.5">
      <c r="A20" s="2" t="s">
        <v>39</v>
      </c>
      <c r="B20" s="2">
        <v>2550</v>
      </c>
      <c r="C20" s="3">
        <v>12.018239999999997</v>
      </c>
      <c r="D20" s="3">
        <v>327.83184000000006</v>
      </c>
      <c r="E20" s="3">
        <v>208.11600000000001</v>
      </c>
      <c r="F20" s="3">
        <v>262.45296000000019</v>
      </c>
      <c r="G20" s="3">
        <v>255.90815999999998</v>
      </c>
      <c r="H20" s="3">
        <v>619.66944000000001</v>
      </c>
      <c r="I20" s="3">
        <v>1069.3641599999999</v>
      </c>
      <c r="J20" s="3">
        <v>387.38736000000006</v>
      </c>
      <c r="K20" s="3">
        <v>20.675520000000006</v>
      </c>
      <c r="L20" s="3">
        <v>4.3761600000000005</v>
      </c>
      <c r="M20" s="3">
        <v>18.563040000000004</v>
      </c>
      <c r="N20" s="3">
        <v>22.904639999999997</v>
      </c>
      <c r="O20" s="3">
        <v>3209.2675200000008</v>
      </c>
    </row>
    <row r="21" spans="1:15" x14ac:dyDescent="0.5">
      <c r="A21" s="2" t="s">
        <v>40</v>
      </c>
      <c r="B21" s="2">
        <v>2551</v>
      </c>
      <c r="C21" s="3">
        <v>8.6400000000000001E-3</v>
      </c>
      <c r="D21" s="3">
        <v>103.45968000000001</v>
      </c>
      <c r="E21" s="3">
        <v>211.16159999999996</v>
      </c>
      <c r="F21" s="3">
        <v>184.43807999999999</v>
      </c>
      <c r="G21" s="3">
        <v>603.11088000000007</v>
      </c>
      <c r="H21" s="3">
        <v>811.44720000000007</v>
      </c>
      <c r="I21" s="3">
        <v>1139.3568</v>
      </c>
      <c r="J21" s="3">
        <v>947.63520000000017</v>
      </c>
      <c r="K21" s="3">
        <v>202.40928000000002</v>
      </c>
      <c r="L21" s="3">
        <v>10.938240000000004</v>
      </c>
      <c r="M21" s="3">
        <v>0.80784</v>
      </c>
      <c r="N21" s="3">
        <v>19.314720000000001</v>
      </c>
      <c r="O21" s="3">
        <v>4234.0881600000012</v>
      </c>
    </row>
    <row r="22" spans="1:15" x14ac:dyDescent="0.5">
      <c r="A22" s="2" t="s">
        <v>41</v>
      </c>
      <c r="B22" s="2">
        <v>2552</v>
      </c>
      <c r="C22" s="3">
        <v>4.1688000000000001</v>
      </c>
      <c r="D22" s="3">
        <v>42.664320000000004</v>
      </c>
      <c r="E22" s="3">
        <v>379.87919999999997</v>
      </c>
      <c r="F22" s="3">
        <v>601.14873599999999</v>
      </c>
      <c r="G22" s="3">
        <v>404.76240000000001</v>
      </c>
      <c r="H22" s="3">
        <v>608.15836800000011</v>
      </c>
      <c r="I22" s="3">
        <v>1209.1593600000001</v>
      </c>
      <c r="J22" s="3">
        <v>520.0243200000001</v>
      </c>
      <c r="K22" s="3">
        <v>10.778400000000001</v>
      </c>
      <c r="L22" s="3">
        <v>23.461919999999996</v>
      </c>
      <c r="M22" s="3">
        <v>13.482719999999997</v>
      </c>
      <c r="N22" s="3">
        <v>8.5968000000000018</v>
      </c>
      <c r="O22" s="3">
        <v>3826.2853440000004</v>
      </c>
    </row>
    <row r="23" spans="1:15" x14ac:dyDescent="0.5">
      <c r="A23" s="2" t="s">
        <v>42</v>
      </c>
      <c r="B23" s="2">
        <v>2553</v>
      </c>
      <c r="C23" s="3">
        <v>4.2742079999999998</v>
      </c>
      <c r="D23" s="3">
        <v>3.2063040000000007</v>
      </c>
      <c r="E23" s="3">
        <v>1.0350720000000002</v>
      </c>
      <c r="F23" s="3">
        <v>1.1620799999999998</v>
      </c>
      <c r="G23" s="3">
        <v>599.34815999999989</v>
      </c>
      <c r="H23" s="3">
        <v>1445.0572800000002</v>
      </c>
      <c r="I23" s="3">
        <v>1380.9571200000003</v>
      </c>
      <c r="J23" s="3">
        <v>1021.0838399999999</v>
      </c>
      <c r="K23" s="3">
        <v>86.75424000000001</v>
      </c>
      <c r="L23" s="3">
        <v>2.5833600000000017</v>
      </c>
      <c r="M23" s="3">
        <v>1.8195840000000003</v>
      </c>
      <c r="N23" s="3">
        <v>117.86428799999997</v>
      </c>
      <c r="O23" s="3">
        <v>4665.145536</v>
      </c>
    </row>
    <row r="24" spans="1:15" x14ac:dyDescent="0.5">
      <c r="A24" s="2" t="s">
        <v>43</v>
      </c>
      <c r="B24" s="2">
        <v>2554</v>
      </c>
      <c r="C24" s="3">
        <v>104.5656</v>
      </c>
      <c r="D24" s="3">
        <v>720.81791999999996</v>
      </c>
      <c r="E24" s="3">
        <v>907.90848000000005</v>
      </c>
      <c r="F24" s="3">
        <v>1149.7334400000002</v>
      </c>
      <c r="G24" s="3">
        <v>2279.55168</v>
      </c>
      <c r="H24" s="3">
        <v>2918.9116799999997</v>
      </c>
      <c r="I24" s="3">
        <v>2929.2796800000006</v>
      </c>
      <c r="J24" s="3">
        <v>1120.2969600000001</v>
      </c>
      <c r="K24" s="3">
        <v>120.25151999999993</v>
      </c>
      <c r="L24" s="3">
        <v>46.958400000000005</v>
      </c>
      <c r="M24" s="3">
        <v>25.703999999999997</v>
      </c>
      <c r="N24" s="3">
        <v>15.076799999999999</v>
      </c>
      <c r="O24" s="3">
        <v>12339.056159999998</v>
      </c>
    </row>
    <row r="25" spans="1:15" x14ac:dyDescent="0.5">
      <c r="A25" s="2" t="s">
        <v>44</v>
      </c>
      <c r="B25" s="2">
        <v>2555</v>
      </c>
      <c r="C25" s="3"/>
      <c r="D25" s="3">
        <v>131.0256</v>
      </c>
      <c r="E25" s="3">
        <v>672.39072000000021</v>
      </c>
      <c r="F25" s="3">
        <v>332.79984000000002</v>
      </c>
      <c r="G25" s="3">
        <v>552.10464000000002</v>
      </c>
      <c r="H25" s="3">
        <v>1216.1577600000001</v>
      </c>
      <c r="I25" s="3">
        <v>1205.5132799999999</v>
      </c>
      <c r="J25" s="3">
        <v>168.63552000000004</v>
      </c>
      <c r="K25" s="3"/>
      <c r="L25" s="3"/>
      <c r="M25" s="3"/>
      <c r="N25" s="3"/>
      <c r="O25" s="3">
        <v>4278.6273600000004</v>
      </c>
    </row>
    <row r="26" spans="1:15" x14ac:dyDescent="0.5">
      <c r="A26" s="2" t="s">
        <v>45</v>
      </c>
      <c r="B26" s="2">
        <v>2556</v>
      </c>
      <c r="C26" s="3"/>
      <c r="D26" s="3"/>
      <c r="E26" s="3">
        <v>32.809536000000001</v>
      </c>
      <c r="F26" s="3">
        <v>69.966719999999995</v>
      </c>
      <c r="G26" s="3">
        <v>337.38163199999997</v>
      </c>
      <c r="H26" s="3">
        <v>573.85670399999992</v>
      </c>
      <c r="I26" s="3">
        <v>1066.4516159999998</v>
      </c>
      <c r="J26" s="3">
        <v>303.768576</v>
      </c>
      <c r="K26" s="3">
        <v>2.688768</v>
      </c>
      <c r="L26" s="3"/>
      <c r="M26" s="3"/>
      <c r="N26" s="3"/>
      <c r="O26" s="3">
        <v>2386.9235519999997</v>
      </c>
    </row>
    <row r="27" spans="1:15" x14ac:dyDescent="0.5">
      <c r="A27" s="2" t="s">
        <v>46</v>
      </c>
      <c r="B27" s="2">
        <v>2557</v>
      </c>
      <c r="C27" s="3"/>
      <c r="D27" s="3"/>
      <c r="E27" s="3">
        <v>104.78160000000001</v>
      </c>
      <c r="F27" s="3">
        <v>211.31712000000002</v>
      </c>
      <c r="G27" s="3">
        <v>643.29984000000002</v>
      </c>
      <c r="H27" s="3">
        <v>1009.82592</v>
      </c>
      <c r="I27" s="3">
        <v>562.05360000000007</v>
      </c>
      <c r="J27" s="3">
        <v>238.26095999999998</v>
      </c>
      <c r="K27" s="3">
        <v>15.491520000000001</v>
      </c>
      <c r="L27" s="3"/>
      <c r="M27" s="3"/>
      <c r="N27" s="3"/>
      <c r="O27" s="3">
        <v>2785.0305600000002</v>
      </c>
    </row>
    <row r="28" spans="1:15" x14ac:dyDescent="0.5">
      <c r="A28" s="2" t="s">
        <v>47</v>
      </c>
      <c r="B28" s="2">
        <v>2558</v>
      </c>
      <c r="C28" s="3"/>
      <c r="D28" s="3"/>
      <c r="E28" s="3"/>
      <c r="F28" s="3">
        <v>23.790240000000004</v>
      </c>
      <c r="G28" s="3">
        <v>119.14992000000001</v>
      </c>
      <c r="H28" s="3">
        <v>157.33872000000002</v>
      </c>
      <c r="I28" s="3">
        <v>137.53152000000003</v>
      </c>
      <c r="J28" s="3">
        <v>8.2831680000000016</v>
      </c>
      <c r="K28" s="3"/>
      <c r="L28" s="3"/>
      <c r="M28" s="3"/>
      <c r="N28" s="3"/>
      <c r="O28" s="3">
        <v>446.09356800000006</v>
      </c>
    </row>
    <row r="29" spans="1:15" x14ac:dyDescent="0.5">
      <c r="A29" s="2" t="s">
        <v>48</v>
      </c>
      <c r="B29" s="2">
        <v>2559</v>
      </c>
      <c r="C29" s="3"/>
      <c r="D29" s="3"/>
      <c r="E29" s="3"/>
      <c r="F29" s="3">
        <v>200.77545600000002</v>
      </c>
      <c r="G29" s="3">
        <v>280.37404800000002</v>
      </c>
      <c r="H29" s="3">
        <v>489.75321600000007</v>
      </c>
      <c r="I29" s="3">
        <v>690.40166399999976</v>
      </c>
      <c r="J29" s="3">
        <v>351.35078400000003</v>
      </c>
      <c r="K29" s="3">
        <v>2.5704000000000002</v>
      </c>
      <c r="L29" s="3"/>
      <c r="M29" s="3"/>
      <c r="N29" s="3"/>
      <c r="O29" s="3">
        <v>2015.2255679999998</v>
      </c>
    </row>
    <row r="30" spans="1:15" x14ac:dyDescent="0.5">
      <c r="A30" s="2" t="s">
        <v>49</v>
      </c>
      <c r="B30" s="2">
        <v>2560</v>
      </c>
      <c r="C30" s="3"/>
      <c r="D30" s="3">
        <v>219.15360000000001</v>
      </c>
      <c r="E30" s="3">
        <v>424.47110399999991</v>
      </c>
      <c r="F30" s="3">
        <v>495.24566399999998</v>
      </c>
      <c r="G30" s="3">
        <v>795.39839999999992</v>
      </c>
      <c r="H30" s="3">
        <v>914.16816000000006</v>
      </c>
      <c r="I30" s="3">
        <v>1428.2654399999999</v>
      </c>
      <c r="J30" s="3">
        <v>792.91785599999992</v>
      </c>
      <c r="K30" s="3">
        <v>57.961440000000003</v>
      </c>
      <c r="L30" s="3">
        <v>11.361600000000003</v>
      </c>
      <c r="M30" s="3">
        <v>0.33696000000000004</v>
      </c>
      <c r="N30" s="3">
        <v>11.1456</v>
      </c>
      <c r="O30" s="3">
        <v>5150.4258239999999</v>
      </c>
    </row>
    <row r="31" spans="1:15" x14ac:dyDescent="0.5">
      <c r="A31" s="2" t="s">
        <v>50</v>
      </c>
      <c r="B31" s="2">
        <v>2561</v>
      </c>
      <c r="C31" s="3">
        <v>7.3154879999999993</v>
      </c>
      <c r="D31" s="3">
        <v>59.084640000000007</v>
      </c>
      <c r="E31" s="3">
        <v>58.799520000000001</v>
      </c>
      <c r="F31" s="3">
        <v>215.74857600000001</v>
      </c>
      <c r="G31" s="3">
        <v>360.37612800000005</v>
      </c>
      <c r="H31" s="3">
        <v>387.29491200000001</v>
      </c>
      <c r="I31" s="3">
        <v>411.27350400000006</v>
      </c>
      <c r="J31" s="3">
        <v>93.264480000000006</v>
      </c>
      <c r="K31" s="3">
        <v>6.4903679999999984</v>
      </c>
      <c r="L31" s="3">
        <v>16.663104000000008</v>
      </c>
      <c r="M31" s="3">
        <v>27.597023999999994</v>
      </c>
      <c r="N31" s="3">
        <v>0</v>
      </c>
      <c r="O31" s="3">
        <v>1643.9077440000005</v>
      </c>
    </row>
    <row r="32" spans="1:15" x14ac:dyDescent="0.5">
      <c r="A32" s="2" t="s">
        <v>63</v>
      </c>
      <c r="B32" s="2">
        <v>2562</v>
      </c>
      <c r="C32" s="3">
        <v>0</v>
      </c>
      <c r="D32" s="3">
        <v>2.53152</v>
      </c>
      <c r="E32" s="3">
        <v>44.975519999999989</v>
      </c>
      <c r="F32" s="3">
        <v>66.938399999999987</v>
      </c>
      <c r="G32" s="3">
        <v>195.42988800000001</v>
      </c>
      <c r="H32" s="3">
        <v>533.96928000000014</v>
      </c>
      <c r="I32" s="3">
        <v>47.480256000000011</v>
      </c>
      <c r="J32" s="3">
        <v>0</v>
      </c>
      <c r="K32" s="3">
        <v>0</v>
      </c>
      <c r="L32" s="3">
        <v>0</v>
      </c>
      <c r="M32" s="3">
        <v>0</v>
      </c>
      <c r="N32" s="3">
        <v>0</v>
      </c>
      <c r="O32" s="3">
        <v>891.32486400000039</v>
      </c>
    </row>
    <row r="33" spans="1:15" x14ac:dyDescent="0.5">
      <c r="A33" s="2" t="s">
        <v>64</v>
      </c>
      <c r="B33" s="2">
        <v>2563</v>
      </c>
      <c r="C33" s="3">
        <v>0</v>
      </c>
      <c r="D33" s="3">
        <v>0</v>
      </c>
      <c r="E33" s="3">
        <v>0</v>
      </c>
      <c r="F33" s="3">
        <v>15.936480000000001</v>
      </c>
      <c r="G33" s="3">
        <v>172.93478400000004</v>
      </c>
      <c r="H33" s="3">
        <v>313.17580800000002</v>
      </c>
      <c r="I33" s="3">
        <v>342.4947840000001</v>
      </c>
      <c r="J33" s="3">
        <v>130.83206399999997</v>
      </c>
      <c r="K33" s="3">
        <v>26.098847999999993</v>
      </c>
      <c r="L33" s="3">
        <v>0</v>
      </c>
      <c r="M33" s="3">
        <v>0</v>
      </c>
      <c r="N33" s="3">
        <v>0</v>
      </c>
      <c r="O33" s="3">
        <v>1001.4727680000002</v>
      </c>
    </row>
    <row r="34" spans="1:15" x14ac:dyDescent="0.5">
      <c r="A34" s="2" t="s">
        <v>65</v>
      </c>
      <c r="B34" s="2">
        <v>2564</v>
      </c>
      <c r="C34" s="3">
        <v>0</v>
      </c>
      <c r="D34" s="3">
        <v>0</v>
      </c>
      <c r="E34" s="3">
        <v>0</v>
      </c>
      <c r="F34" s="3">
        <v>61.464095999999998</v>
      </c>
      <c r="G34" s="3">
        <v>81.479519999999994</v>
      </c>
      <c r="H34" s="3">
        <v>462.46895999999992</v>
      </c>
      <c r="I34" s="3">
        <v>1050.4866239999999</v>
      </c>
      <c r="J34" s="3">
        <v>656.79984000000013</v>
      </c>
      <c r="K34" s="3">
        <v>88.997184000000019</v>
      </c>
      <c r="L34" s="3">
        <v>4.516128000000001</v>
      </c>
      <c r="M34" s="3">
        <v>0</v>
      </c>
      <c r="N34" s="3">
        <v>0</v>
      </c>
      <c r="O34" s="3">
        <v>2406.212352</v>
      </c>
    </row>
    <row r="35" spans="1:15" x14ac:dyDescent="0.5">
      <c r="A35" s="2" t="s">
        <v>66</v>
      </c>
      <c r="B35" s="2">
        <v>2565</v>
      </c>
      <c r="C35" s="3">
        <v>0</v>
      </c>
      <c r="D35" s="3">
        <v>162.163296</v>
      </c>
      <c r="E35" s="3">
        <v>66.655007999999995</v>
      </c>
      <c r="F35" s="3">
        <v>236.03961600000002</v>
      </c>
      <c r="G35" s="3">
        <v>511.61759999999998</v>
      </c>
      <c r="H35" s="3">
        <v>756.5849280000001</v>
      </c>
      <c r="I35" s="3">
        <v>782.51184000000012</v>
      </c>
      <c r="J35" s="3">
        <v>388.02585599999998</v>
      </c>
      <c r="K35" s="3">
        <v>31.032288000000001</v>
      </c>
      <c r="L35" s="3">
        <v>2.3915520000000003</v>
      </c>
      <c r="M35" s="3">
        <v>0</v>
      </c>
      <c r="N35" s="3">
        <v>0</v>
      </c>
      <c r="O35" s="3">
        <v>2937.021984</v>
      </c>
    </row>
    <row r="36" spans="1:15" x14ac:dyDescent="0.5">
      <c r="A36" s="2" t="s">
        <v>67</v>
      </c>
      <c r="B36" s="2">
        <v>2566</v>
      </c>
      <c r="C36" s="3">
        <v>5.5287359999999994</v>
      </c>
      <c r="D36" s="3">
        <v>0</v>
      </c>
      <c r="E36" s="3">
        <v>0</v>
      </c>
      <c r="F36" s="3">
        <v>1.1646720000000002</v>
      </c>
      <c r="G36" s="3">
        <v>0</v>
      </c>
      <c r="H36" s="3">
        <v>327.89491199999998</v>
      </c>
      <c r="I36" s="3">
        <v>756.9486720000001</v>
      </c>
      <c r="J36" s="3">
        <v>616.60224000000005</v>
      </c>
      <c r="K36" s="3">
        <v>21.849696000000002</v>
      </c>
      <c r="L36" s="3">
        <v>22.883904000000001</v>
      </c>
      <c r="M36" s="3">
        <v>0</v>
      </c>
      <c r="N36" s="3">
        <v>0</v>
      </c>
      <c r="O36" s="3">
        <v>1752.8728320000002</v>
      </c>
    </row>
    <row r="37" spans="1:15" x14ac:dyDescent="0.5">
      <c r="A37" s="2"/>
      <c r="B37" s="2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</row>
    <row r="38" spans="1:15" x14ac:dyDescent="0.5">
      <c r="A38" s="2"/>
      <c r="B38" s="2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</row>
    <row r="39" spans="1:15" x14ac:dyDescent="0.5">
      <c r="C39" s="1" t="s">
        <v>16</v>
      </c>
      <c r="D39" s="1" t="s">
        <v>17</v>
      </c>
      <c r="E39" s="1" t="s">
        <v>18</v>
      </c>
      <c r="F39" s="1" t="s">
        <v>19</v>
      </c>
      <c r="G39" s="1" t="s">
        <v>20</v>
      </c>
      <c r="H39" s="1" t="s">
        <v>21</v>
      </c>
      <c r="I39" s="1" t="s">
        <v>22</v>
      </c>
      <c r="J39" s="1" t="s">
        <v>23</v>
      </c>
      <c r="K39" s="1" t="s">
        <v>24</v>
      </c>
      <c r="L39" s="1" t="s">
        <v>25</v>
      </c>
      <c r="M39" s="1" t="s">
        <v>26</v>
      </c>
      <c r="N39" s="1" t="s">
        <v>27</v>
      </c>
      <c r="O39" s="1" t="s">
        <v>28</v>
      </c>
    </row>
    <row r="40" spans="1:15" x14ac:dyDescent="0.5">
      <c r="A40" s="5" t="s">
        <v>51</v>
      </c>
      <c r="B40" s="6"/>
      <c r="C40" s="4">
        <f t="shared" ref="C40:O40" si="0">SUM(C5:C38)/COUNT(C5:C38)</f>
        <v>11.482294153846153</v>
      </c>
      <c r="D40" s="4">
        <f t="shared" si="0"/>
        <v>104.27184000000001</v>
      </c>
      <c r="E40" s="4">
        <f t="shared" si="0"/>
        <v>208.73355840000002</v>
      </c>
      <c r="F40" s="4">
        <f t="shared" si="0"/>
        <v>217.80935100000002</v>
      </c>
      <c r="G40" s="4">
        <f t="shared" si="0"/>
        <v>431.77314600000005</v>
      </c>
      <c r="H40" s="4">
        <f t="shared" si="0"/>
        <v>942.4973160000003</v>
      </c>
      <c r="I40" s="4">
        <f t="shared" si="0"/>
        <v>1158.6496500000001</v>
      </c>
      <c r="J40" s="4">
        <f t="shared" si="0"/>
        <v>509.92761600000006</v>
      </c>
      <c r="K40" s="4">
        <f t="shared" si="0"/>
        <v>97.194931200000013</v>
      </c>
      <c r="L40" s="4">
        <f t="shared" si="0"/>
        <v>16.268355692307697</v>
      </c>
      <c r="M40" s="4">
        <f t="shared" si="0"/>
        <v>6.9895040000000002</v>
      </c>
      <c r="N40" s="4">
        <f t="shared" si="0"/>
        <v>16.595977846153843</v>
      </c>
      <c r="O40" s="4">
        <f t="shared" si="0"/>
        <v>3680.6319269999995</v>
      </c>
    </row>
    <row r="41" spans="1:15" x14ac:dyDescent="0.5">
      <c r="A41" s="5" t="s">
        <v>52</v>
      </c>
      <c r="B41" s="6"/>
      <c r="C41" s="4">
        <f t="shared" ref="C41:O41" si="1">STDEV(C5:C38)</f>
        <v>20.504730626052556</v>
      </c>
      <c r="D41" s="4">
        <f t="shared" si="1"/>
        <v>147.83462313322559</v>
      </c>
      <c r="E41" s="4">
        <f t="shared" si="1"/>
        <v>278.192833112546</v>
      </c>
      <c r="F41" s="4">
        <f t="shared" si="1"/>
        <v>254.67228840168497</v>
      </c>
      <c r="G41" s="4">
        <f t="shared" si="1"/>
        <v>413.81769368575164</v>
      </c>
      <c r="H41" s="4">
        <f t="shared" si="1"/>
        <v>785.33267670822829</v>
      </c>
      <c r="I41" s="4">
        <f t="shared" si="1"/>
        <v>729.11870558149133</v>
      </c>
      <c r="J41" s="4">
        <f t="shared" si="1"/>
        <v>418.75358623742022</v>
      </c>
      <c r="K41" s="4">
        <f t="shared" si="1"/>
        <v>150.77700843268886</v>
      </c>
      <c r="L41" s="4">
        <f t="shared" si="1"/>
        <v>17.738984344232154</v>
      </c>
      <c r="M41" s="4">
        <f t="shared" si="1"/>
        <v>8.3975128656872773</v>
      </c>
      <c r="N41" s="4">
        <f t="shared" si="1"/>
        <v>30.326930311936049</v>
      </c>
      <c r="O41" s="4">
        <f t="shared" si="1"/>
        <v>2633.8232389971827</v>
      </c>
    </row>
    <row r="42" spans="1:15" x14ac:dyDescent="0.5">
      <c r="A42" s="5" t="s">
        <v>53</v>
      </c>
      <c r="B42" s="6"/>
      <c r="C42" s="4">
        <f>C40+C41</f>
        <v>31.987024779898711</v>
      </c>
      <c r="D42" s="4">
        <f t="shared" ref="D42:O42" si="2">D40+D41</f>
        <v>252.10646313322559</v>
      </c>
      <c r="E42" s="4">
        <f t="shared" si="2"/>
        <v>486.92639151254605</v>
      </c>
      <c r="F42" s="4">
        <f t="shared" si="2"/>
        <v>472.48163940168502</v>
      </c>
      <c r="G42" s="4">
        <f t="shared" si="2"/>
        <v>845.59083968575169</v>
      </c>
      <c r="H42" s="4">
        <f t="shared" si="2"/>
        <v>1727.8299927082285</v>
      </c>
      <c r="I42" s="4">
        <f t="shared" si="2"/>
        <v>1887.7683555814915</v>
      </c>
      <c r="J42" s="4">
        <f t="shared" si="2"/>
        <v>928.68120223742028</v>
      </c>
      <c r="K42" s="4">
        <f t="shared" si="2"/>
        <v>247.97193963268887</v>
      </c>
      <c r="L42" s="4">
        <f t="shared" si="2"/>
        <v>34.007340036539851</v>
      </c>
      <c r="M42" s="4">
        <f t="shared" si="2"/>
        <v>15.387016865687277</v>
      </c>
      <c r="N42" s="4">
        <f t="shared" si="2"/>
        <v>46.922908158089896</v>
      </c>
      <c r="O42" s="4">
        <f t="shared" si="2"/>
        <v>6314.4551659971821</v>
      </c>
    </row>
    <row r="43" spans="1:15" x14ac:dyDescent="0.5">
      <c r="A43" s="5" t="s">
        <v>54</v>
      </c>
      <c r="B43" s="6"/>
      <c r="C43" s="4">
        <f>C40-C41</f>
        <v>-9.0224364722064028</v>
      </c>
      <c r="D43" s="4">
        <f t="shared" ref="D43:O43" si="3">D40-D41</f>
        <v>-43.562783133225579</v>
      </c>
      <c r="E43" s="4">
        <f t="shared" si="3"/>
        <v>-69.459274712545977</v>
      </c>
      <c r="F43" s="4">
        <f t="shared" si="3"/>
        <v>-36.862937401684945</v>
      </c>
      <c r="G43" s="4">
        <f t="shared" si="3"/>
        <v>17.955452314248419</v>
      </c>
      <c r="H43" s="4">
        <f t="shared" si="3"/>
        <v>157.164639291772</v>
      </c>
      <c r="I43" s="4">
        <f t="shared" si="3"/>
        <v>429.53094441850874</v>
      </c>
      <c r="J43" s="4">
        <f t="shared" si="3"/>
        <v>91.174029762579835</v>
      </c>
      <c r="K43" s="4">
        <f t="shared" si="3"/>
        <v>-53.582077232688846</v>
      </c>
      <c r="L43" s="4">
        <f t="shared" si="3"/>
        <v>-1.4706286519244571</v>
      </c>
      <c r="M43" s="4">
        <f t="shared" si="3"/>
        <v>-1.4080088656872771</v>
      </c>
      <c r="N43" s="4">
        <f t="shared" si="3"/>
        <v>-13.730952465782206</v>
      </c>
      <c r="O43" s="4">
        <f t="shared" si="3"/>
        <v>1046.8086880028168</v>
      </c>
    </row>
    <row r="44" spans="1:15" x14ac:dyDescent="0.5">
      <c r="A44" s="5" t="s">
        <v>55</v>
      </c>
      <c r="B44" s="6"/>
      <c r="C44" s="4">
        <f>MAX(C5:C38)</f>
        <v>104.5656</v>
      </c>
      <c r="D44" s="4">
        <f t="shared" ref="D44:O44" si="4">MAX(D5:D38)</f>
        <v>720.81791999999996</v>
      </c>
      <c r="E44" s="4">
        <f t="shared" si="4"/>
        <v>1154.7705599999999</v>
      </c>
      <c r="F44" s="4">
        <f t="shared" si="4"/>
        <v>1149.7334400000002</v>
      </c>
      <c r="G44" s="4">
        <f t="shared" si="4"/>
        <v>2279.55168</v>
      </c>
      <c r="H44" s="4">
        <f t="shared" si="4"/>
        <v>3051.3067200000005</v>
      </c>
      <c r="I44" s="4">
        <f t="shared" si="4"/>
        <v>2929.2796800000006</v>
      </c>
      <c r="J44" s="4">
        <f t="shared" si="4"/>
        <v>1391.1955200000002</v>
      </c>
      <c r="K44" s="4">
        <f t="shared" si="4"/>
        <v>591.56783999999993</v>
      </c>
      <c r="L44" s="4">
        <f t="shared" si="4"/>
        <v>68.61023999999999</v>
      </c>
      <c r="M44" s="4">
        <f t="shared" si="4"/>
        <v>27.597023999999994</v>
      </c>
      <c r="N44" s="4">
        <f t="shared" si="4"/>
        <v>117.86428799999997</v>
      </c>
      <c r="O44" s="4">
        <f t="shared" si="4"/>
        <v>12339.056159999998</v>
      </c>
    </row>
    <row r="45" spans="1:15" x14ac:dyDescent="0.5">
      <c r="A45" s="5" t="s">
        <v>56</v>
      </c>
      <c r="B45" s="6"/>
      <c r="C45" s="4">
        <f>MIN(C5:C38)</f>
        <v>0</v>
      </c>
      <c r="D45" s="4">
        <f t="shared" ref="D45:O45" si="5">MIN(D5:D38)</f>
        <v>0</v>
      </c>
      <c r="E45" s="4">
        <f t="shared" si="5"/>
        <v>0</v>
      </c>
      <c r="F45" s="4">
        <f t="shared" si="5"/>
        <v>1.1620799999999998</v>
      </c>
      <c r="G45" s="4">
        <f t="shared" si="5"/>
        <v>0</v>
      </c>
      <c r="H45" s="4">
        <f t="shared" si="5"/>
        <v>157.33872000000002</v>
      </c>
      <c r="I45" s="4">
        <f t="shared" si="5"/>
        <v>47.480256000000011</v>
      </c>
      <c r="J45" s="4">
        <f t="shared" si="5"/>
        <v>0</v>
      </c>
      <c r="K45" s="4">
        <f t="shared" si="5"/>
        <v>0</v>
      </c>
      <c r="L45" s="4">
        <f t="shared" si="5"/>
        <v>0</v>
      </c>
      <c r="M45" s="4">
        <f t="shared" si="5"/>
        <v>0</v>
      </c>
      <c r="N45" s="4">
        <f t="shared" si="5"/>
        <v>0</v>
      </c>
      <c r="O45" s="4">
        <f t="shared" si="5"/>
        <v>446.09356800000006</v>
      </c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Paradorn Phawking</cp:lastModifiedBy>
  <dcterms:created xsi:type="dcterms:W3CDTF">2018-05-22T07:06:04Z</dcterms:created>
  <dcterms:modified xsi:type="dcterms:W3CDTF">2024-04-22T07:06:48Z</dcterms:modified>
</cp:coreProperties>
</file>